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b1d7ee24cdc2413/CNED/FEERM/1. Produs finantare Blocuri/Lansare Apel Audit 2026/Materiale finale/"/>
    </mc:Choice>
  </mc:AlternateContent>
  <xr:revisionPtr revIDLastSave="34" documentId="8_{2B2D55C6-3083-1049-9D6D-3653E4351579}" xr6:coauthVersionLast="47" xr6:coauthVersionMax="47" xr10:uidLastSave="{E04CB8C2-F65F-7E4E-AEAB-8179DA2100D4}"/>
  <bookViews>
    <workbookView xWindow="-34740" yWindow="-760" windowWidth="30940" windowHeight="15680" xr2:uid="{A1B48E97-8E8E-BE4B-90F4-33C36FF8CFB2}"/>
  </bookViews>
  <sheets>
    <sheet name="Sheet1" sheetId="1" r:id="rId1"/>
  </sheets>
  <definedNames>
    <definedName name="_xlnm.Print_Area" localSheetId="0">Sheet1!$A$1:$G$22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20" i="1" s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5" authorId="0" shapeId="0" xr:uid="{F4A1F124-4803-AB42-B14A-34885E7FC64E}">
      <text>
        <r>
          <rPr>
            <sz val="12"/>
            <color rgb="FF000000"/>
            <rFont val="Aptos Narrow"/>
            <family val="2"/>
            <charset val="1"/>
          </rPr>
          <t>Introduceți denumirea APC. Câmp obligatoriu.</t>
        </r>
      </text>
    </comment>
    <comment ref="C6" authorId="0" shapeId="0" xr:uid="{ADD4340A-FD31-904D-ADB5-0EC4F1B6078E}">
      <text>
        <r>
          <rPr>
            <sz val="12"/>
            <color rgb="FF000000"/>
            <rFont val="Aptos Narrow"/>
            <family val="2"/>
            <charset val="1"/>
          </rPr>
          <t>Introduceți adresa completă a blocului locativ. Câmp obligatoriu.</t>
        </r>
      </text>
    </comment>
    <comment ref="C7" authorId="0" shapeId="0" xr:uid="{6460B7F1-613D-6C45-8233-C3102DEAC082}">
      <text>
        <r>
          <rPr>
            <b/>
            <sz val="10.5"/>
            <color rgb="FF334155"/>
            <rFont val="Aptos"/>
          </rPr>
          <t>Introduceți suprafața încălzită în m². Valoarea trebuie să fie mai mare decât 0.</t>
        </r>
      </text>
    </comment>
  </commentList>
</comments>
</file>

<file path=xl/sharedStrings.xml><?xml version="1.0" encoding="utf-8"?>
<sst xmlns="http://schemas.openxmlformats.org/spreadsheetml/2006/main" count="22" uniqueCount="20">
  <si>
    <t>Date de intrare</t>
  </si>
  <si>
    <t>Parametri de referință</t>
  </si>
  <si>
    <t>Asociația de Proprietari din Condominiu (APC)</t>
  </si>
  <si>
    <t>Adresa blocului locativ</t>
  </si>
  <si>
    <t>Exemplu - Str. Principală 10</t>
  </si>
  <si>
    <t>Suprafață referință</t>
  </si>
  <si>
    <t>Suprafață încălzită (m²)</t>
  </si>
  <si>
    <t>Măsuri referință</t>
  </si>
  <si>
    <t>Existența etaj tehnic</t>
  </si>
  <si>
    <t>Cost referință</t>
  </si>
  <si>
    <t>Conectare la sistem de încălzire centralizată</t>
  </si>
  <si>
    <t>Numărul total de măsuri se determină prin cumularea măsurilor de bază cu măsurile suplimentare aferente caracteristicilor specifice ale clădirii. Astfel, se adaugă o măsură în cazul existenței etajului tehnic, o măsură pentru existența subsolului și patru măsuri în situația în care clădirea este conectată la sistemul de încălzire centralizată.</t>
  </si>
  <si>
    <t>Estimarea costului auditului energetic</t>
  </si>
  <si>
    <t>Verificări</t>
  </si>
  <si>
    <t>Costul estimat al auditului energetic are un caracter orientativ, fiind determinat în baza parametrilor introduși și a metodologiei simplificate de calcul. Valoarea finală a serviciilor poate varia în funcție de specificul tehnic al clădirii, complexitatea reală a măsurilor identificate, condițiile din teren și ofertele operatorilor economici.</t>
  </si>
  <si>
    <t>Existența subsolului</t>
  </si>
  <si>
    <t>Determinarea numărului estimativ de măsuri de reabilitare energetică care vor fi examinate</t>
  </si>
  <si>
    <t xml:space="preserve">APC </t>
  </si>
  <si>
    <t>Nu</t>
  </si>
  <si>
    <t>Model de calcul al costului estimativ al auditului energetic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</si>
</sst>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m²&quot;"/>
    <numFmt numFmtId="165" formatCode="#,##0\ &quot;MDL&quot;"/>
    <numFmt numFmtId="166" formatCode="0&quot; măsuri&quot;"/>
  </numFmts>
  <fonts count="1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FFFF"/>
      <name val="Aptos Narrow"/>
    </font>
    <font>
      <b/>
      <sz val="12"/>
      <name val="Aptos Narrow"/>
    </font>
    <font>
      <b/>
      <sz val="11"/>
      <name val="Calibri"/>
      <family val="2"/>
    </font>
    <font>
      <b/>
      <sz val="12"/>
      <color rgb="FF2F855A"/>
      <name val="Aptos Narrow"/>
    </font>
    <font>
      <b/>
      <sz val="12"/>
      <color rgb="FFFA7D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charset val="1"/>
    </font>
    <font>
      <sz val="10"/>
      <name val="Calibri"/>
      <family val="2"/>
    </font>
    <font>
      <b/>
      <sz val="10.5"/>
      <color rgb="FF334155"/>
      <name val="Aptos"/>
    </font>
    <font>
      <sz val="11"/>
      <color theme="1"/>
      <name val="Aptos"/>
    </font>
    <font>
      <b/>
      <sz val="12"/>
      <color theme="0"/>
      <name val="Aptos Narrow"/>
    </font>
    <font>
      <b/>
      <sz val="11"/>
      <color theme="0"/>
      <name val="Calibri"/>
      <family val="2"/>
    </font>
    <font>
      <b/>
      <sz val="14"/>
      <color theme="0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2F2F2"/>
      </patternFill>
    </fill>
    <fill>
      <patternFill patternType="solid">
        <fgColor rgb="FFEFF6FF"/>
        <bgColor rgb="FFF3F4F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4F6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3C5FD"/>
      </left>
      <right style="thin">
        <color rgb="FF93C5FD"/>
      </right>
      <top style="thin">
        <color rgb="FF93C5FD"/>
      </top>
      <bottom style="thin">
        <color rgb="FF93C5F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93C5FD"/>
      </left>
      <right style="thin">
        <color rgb="FF93C5FD"/>
      </right>
      <top/>
      <bottom style="thin">
        <color rgb="FF93C5FD"/>
      </bottom>
      <diagonal/>
    </border>
    <border>
      <left style="thin">
        <color rgb="FF93C5FD"/>
      </left>
      <right style="thin">
        <color rgb="FF93C5FD"/>
      </right>
      <top/>
      <bottom style="thin">
        <color theme="1"/>
      </bottom>
      <diagonal/>
    </border>
    <border>
      <left style="thin">
        <color rgb="FF93C5FD"/>
      </left>
      <right style="thin">
        <color rgb="FF93C5FD"/>
      </right>
      <top style="thin">
        <color rgb="FF93C5FD"/>
      </top>
      <bottom style="thin">
        <color theme="1"/>
      </bottom>
      <diagonal/>
    </border>
    <border>
      <left/>
      <right/>
      <top style="thin">
        <color rgb="FFB2B2B2"/>
      </top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6" fillId="6" borderId="3" applyNumberFormat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165" fontId="5" fillId="5" borderId="2" xfId="0" applyNumberFormat="1" applyFont="1" applyFill="1" applyBorder="1" applyAlignment="1">
      <alignment horizontal="right" vertical="center"/>
    </xf>
    <xf numFmtId="0" fontId="0" fillId="8" borderId="0" xfId="0" applyFill="1"/>
    <xf numFmtId="166" fontId="7" fillId="6" borderId="3" xfId="2" applyNumberFormat="1" applyFont="1" applyAlignment="1">
      <alignment horizontal="center" vertical="center"/>
    </xf>
    <xf numFmtId="0" fontId="12" fillId="7" borderId="6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4" fillId="8" borderId="0" xfId="0" applyFont="1" applyFill="1"/>
    <xf numFmtId="0" fontId="3" fillId="8" borderId="2" xfId="0" applyFont="1" applyFill="1" applyBorder="1" applyAlignment="1">
      <alignment horizontal="center" vertical="center"/>
    </xf>
    <xf numFmtId="0" fontId="8" fillId="8" borderId="0" xfId="0" applyFont="1" applyFill="1"/>
    <xf numFmtId="0" fontId="8" fillId="8" borderId="0" xfId="0" applyFont="1" applyFill="1" applyAlignment="1">
      <alignment vertical="center"/>
    </xf>
    <xf numFmtId="0" fontId="14" fillId="8" borderId="0" xfId="0" applyFont="1" applyFill="1"/>
    <xf numFmtId="0" fontId="15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164" fontId="13" fillId="8" borderId="0" xfId="0" applyNumberFormat="1" applyFont="1" applyFill="1" applyAlignment="1">
      <alignment horizontal="right" vertical="center"/>
    </xf>
    <xf numFmtId="1" fontId="13" fillId="8" borderId="0" xfId="0" applyNumberFormat="1" applyFont="1" applyFill="1" applyAlignment="1">
      <alignment horizontal="right" vertical="center"/>
    </xf>
    <xf numFmtId="165" fontId="13" fillId="8" borderId="0" xfId="0" applyNumberFormat="1" applyFont="1" applyFill="1" applyAlignment="1">
      <alignment horizontal="right" vertical="center"/>
    </xf>
    <xf numFmtId="0" fontId="12" fillId="9" borderId="4" xfId="0" applyFont="1" applyFill="1" applyBorder="1" applyAlignment="1" applyProtection="1">
      <alignment horizontal="left" vertical="center" wrapText="1"/>
      <protection locked="0"/>
    </xf>
    <xf numFmtId="3" fontId="12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Border="1" applyAlignment="1">
      <alignment horizontal="left" vertical="center" wrapText="1"/>
    </xf>
    <xf numFmtId="0" fontId="10" fillId="2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3" fillId="8" borderId="0" xfId="0" applyFont="1" applyFill="1" applyAlignment="1">
      <alignment vertical="center"/>
    </xf>
  </cellXfs>
  <cellStyles count="3">
    <cellStyle name="Calculation" xfId="2" builtinId="22"/>
    <cellStyle name="Normal" xfId="0" builtinId="0"/>
    <cellStyle name="Note" xfId="1" builtinId="10"/>
  </cellStyles>
  <dxfs count="2">
    <dxf>
      <font>
        <b/>
        <color rgb="FFC00000"/>
      </font>
      <fill>
        <patternFill patternType="solid">
          <fgColor rgb="FFFDECEC"/>
        </patternFill>
      </fill>
    </dxf>
    <dxf>
      <font>
        <b/>
        <color rgb="FF2F855A"/>
      </font>
      <fill>
        <patternFill patternType="solid">
          <fgColor rgb="FFE6F4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3B9B-73A7-A140-B574-982F16DF0CD5}">
  <sheetPr>
    <pageSetUpPr fitToPage="1"/>
  </sheetPr>
  <dimension ref="A1:G22"/>
  <sheetViews>
    <sheetView tabSelected="1" view="pageBreakPreview" topLeftCell="A2" zoomScale="125" zoomScaleNormal="100" zoomScaleSheetLayoutView="125" workbookViewId="0">
      <selection activeCell="C5" sqref="C5"/>
    </sheetView>
  </sheetViews>
  <sheetFormatPr baseColWidth="10" defaultColWidth="8.83203125" defaultRowHeight="16" x14ac:dyDescent="0.2"/>
  <cols>
    <col min="1" max="1" width="3" customWidth="1"/>
    <col min="2" max="2" width="42" customWidth="1"/>
    <col min="3" max="3" width="43.33203125" customWidth="1"/>
    <col min="4" max="4" width="3.1640625" style="9" customWidth="1"/>
    <col min="5" max="5" width="1.33203125" style="9" customWidth="1"/>
    <col min="6" max="6" width="2.83203125" style="9" customWidth="1"/>
    <col min="7" max="7" width="9.1640625" style="9" hidden="1" customWidth="1"/>
    <col min="8" max="10" width="9.1640625" customWidth="1"/>
  </cols>
  <sheetData>
    <row r="1" spans="1:7" x14ac:dyDescent="0.2">
      <c r="A1" s="3"/>
      <c r="B1" s="3"/>
      <c r="C1" s="3"/>
    </row>
    <row r="2" spans="1:7" ht="19" x14ac:dyDescent="0.2">
      <c r="A2" s="3"/>
      <c r="B2" s="23" t="s">
        <v>19</v>
      </c>
      <c r="C2" s="23"/>
      <c r="D2" s="12"/>
      <c r="E2" s="12"/>
      <c r="F2" s="12"/>
      <c r="G2" s="12"/>
    </row>
    <row r="3" spans="1:7" x14ac:dyDescent="0.2">
      <c r="A3" s="3"/>
      <c r="B3" s="3"/>
      <c r="C3" s="3"/>
    </row>
    <row r="4" spans="1:7" x14ac:dyDescent="0.2">
      <c r="A4" s="3"/>
      <c r="B4" s="24" t="s">
        <v>0</v>
      </c>
      <c r="C4" s="24"/>
      <c r="F4" s="25" t="s">
        <v>1</v>
      </c>
      <c r="G4" s="25"/>
    </row>
    <row r="5" spans="1:7" x14ac:dyDescent="0.2">
      <c r="A5" s="3"/>
      <c r="B5" s="5" t="s">
        <v>2</v>
      </c>
      <c r="C5" s="17" t="s">
        <v>17</v>
      </c>
      <c r="F5" s="10"/>
    </row>
    <row r="6" spans="1:7" x14ac:dyDescent="0.2">
      <c r="A6" s="3"/>
      <c r="B6" s="5" t="s">
        <v>3</v>
      </c>
      <c r="C6" s="17" t="s">
        <v>4</v>
      </c>
      <c r="F6" s="14" t="s">
        <v>5</v>
      </c>
      <c r="G6" s="14">
        <v>6000</v>
      </c>
    </row>
    <row r="7" spans="1:7" x14ac:dyDescent="0.2">
      <c r="A7" s="3"/>
      <c r="B7" s="5" t="s">
        <v>6</v>
      </c>
      <c r="C7" s="18">
        <v>122</v>
      </c>
      <c r="F7" s="14" t="s">
        <v>7</v>
      </c>
      <c r="G7" s="15">
        <v>8</v>
      </c>
    </row>
    <row r="8" spans="1:7" x14ac:dyDescent="0.2">
      <c r="A8" s="3"/>
      <c r="B8" s="5" t="s">
        <v>8</v>
      </c>
      <c r="C8" s="19" t="s">
        <v>18</v>
      </c>
      <c r="F8" s="14" t="s">
        <v>9</v>
      </c>
      <c r="G8" s="16">
        <v>50000</v>
      </c>
    </row>
    <row r="9" spans="1:7" x14ac:dyDescent="0.2">
      <c r="A9" s="3"/>
      <c r="B9" s="5" t="s">
        <v>15</v>
      </c>
      <c r="C9" s="19" t="s">
        <v>18</v>
      </c>
      <c r="F9" s="10"/>
      <c r="G9" s="10"/>
    </row>
    <row r="10" spans="1:7" x14ac:dyDescent="0.2">
      <c r="A10" s="3"/>
      <c r="B10" s="6" t="s">
        <v>10</v>
      </c>
      <c r="C10" s="20" t="s">
        <v>18</v>
      </c>
    </row>
    <row r="11" spans="1:7" x14ac:dyDescent="0.2">
      <c r="A11" s="3"/>
      <c r="B11" s="7" t="s">
        <v>13</v>
      </c>
      <c r="C11" s="8" t="str">
        <f>IF(OR(C7="",C8="",C9="",C10=""),"Completare incompletă","OK pentru calcul")</f>
        <v>OK pentru calcul</v>
      </c>
      <c r="F11" s="11"/>
      <c r="G11" s="13"/>
    </row>
    <row r="12" spans="1:7" x14ac:dyDescent="0.2">
      <c r="A12" s="3"/>
      <c r="B12" s="1"/>
      <c r="C12" s="1"/>
      <c r="F12" s="10"/>
      <c r="G12" s="10"/>
    </row>
    <row r="13" spans="1:7" x14ac:dyDescent="0.2">
      <c r="A13" s="3"/>
      <c r="B13" s="24" t="s">
        <v>16</v>
      </c>
      <c r="C13" s="24"/>
      <c r="F13" s="10"/>
      <c r="G13" s="10"/>
    </row>
    <row r="14" spans="1:7" x14ac:dyDescent="0.2">
      <c r="A14" s="3"/>
      <c r="B14" s="4">
        <f>IF(OR(C7="",G7="",TRIM(C8)="",TRIM(C9)="",TRIM(C10)=""),"",IF(C7=0,0,G7+IF(UPPER(TRIM(C8))="DA",1,0)+IF(UPPER(TRIM(C9))="DA",1,0)+IF(UPPER(TRIM(C10))="DA",4,0)))</f>
        <v>8</v>
      </c>
      <c r="F14" s="10"/>
      <c r="G14" s="10"/>
    </row>
    <row r="15" spans="1:7" ht="24" customHeight="1" x14ac:dyDescent="0.2">
      <c r="A15" s="3"/>
      <c r="B15" s="22" t="s">
        <v>11</v>
      </c>
      <c r="C15" s="22"/>
      <c r="F15" s="10"/>
      <c r="G15" s="10"/>
    </row>
    <row r="16" spans="1:7" ht="23" customHeight="1" x14ac:dyDescent="0.2">
      <c r="A16" s="3"/>
      <c r="B16" s="22"/>
      <c r="C16" s="22"/>
      <c r="F16" s="10"/>
      <c r="G16" s="10"/>
    </row>
    <row r="17" spans="1:7" ht="4" customHeight="1" x14ac:dyDescent="0.2">
      <c r="A17" s="3"/>
      <c r="B17" s="22"/>
      <c r="C17" s="22"/>
      <c r="F17" s="10"/>
      <c r="G17" s="10"/>
    </row>
    <row r="18" spans="1:7" x14ac:dyDescent="0.2">
      <c r="A18" s="3"/>
      <c r="B18" s="1"/>
      <c r="C18" s="1"/>
      <c r="F18" s="10"/>
      <c r="G18" s="10"/>
    </row>
    <row r="19" spans="1:7" x14ac:dyDescent="0.2">
      <c r="A19" s="3"/>
      <c r="B19" s="24" t="s">
        <v>12</v>
      </c>
      <c r="C19" s="24"/>
    </row>
    <row r="20" spans="1:7" ht="26" customHeight="1" x14ac:dyDescent="0.2">
      <c r="A20" s="3"/>
      <c r="B20" s="2">
        <f>IF(OR(C7="",B14="",G6="",G7="",G8="",G6=0,G7=0),"",G8*((C7/G6)*50%+(B14/G7)*50%))</f>
        <v>25508.333333333332</v>
      </c>
    </row>
    <row r="21" spans="1:7" ht="38" customHeight="1" x14ac:dyDescent="0.2">
      <c r="A21" s="3"/>
      <c r="B21" s="21" t="s">
        <v>14</v>
      </c>
      <c r="C21" s="21"/>
    </row>
    <row r="22" spans="1:7" x14ac:dyDescent="0.2">
      <c r="A22" s="3"/>
      <c r="B22" s="22"/>
      <c r="C22" s="22"/>
    </row>
  </sheetData>
  <sheetProtection algorithmName="SHA-512" hashValue="VWpFpzBt9Mn2WmBPsAfBkQuZFkPTrFdQzjjV8O6M33zElCwfjyS6kcNO8GkS4aKaZvF16qnyroGDxvmYqmFjiw==" saltValue="lY8yF/yjZHVj0Tx7L6apQQ==" spinCount="100000" sheet="1" objects="1" scenarios="1" selectLockedCells="1"/>
  <mergeCells count="7">
    <mergeCell ref="B21:C22"/>
    <mergeCell ref="B2:C2"/>
    <mergeCell ref="B4:C4"/>
    <mergeCell ref="F4:G4"/>
    <mergeCell ref="B13:C13"/>
    <mergeCell ref="B19:C19"/>
    <mergeCell ref="B15:C17"/>
  </mergeCells>
  <conditionalFormatting sqref="C11 G11">
    <cfRule type="expression" dxfId="1" priority="1">
      <formula>C11="OK pentru calcul"</formula>
    </cfRule>
    <cfRule type="expression" dxfId="0" priority="2">
      <formula>C11="Completare incompletă"</formula>
    </cfRule>
  </conditionalFormatting>
  <dataValidations count="6">
    <dataValidation type="decimal" allowBlank="1" error="Introdu o valoare numerică pozitivă." sqref="G6:G8" xr:uid="{46F0CBA9-1240-D34E-9ADE-8CAF208A90C8}">
      <formula1>0</formula1>
      <formula2>100000000</formula2>
    </dataValidation>
    <dataValidation type="list" errorTitle="Valoare invalidă" error="Folosiți doar valorile Da sau Nu." promptTitle="Selectare obligatorie" prompt="Alegeți una dintre valorile: Da / Nu." sqref="C11" xr:uid="{EF20A13C-739B-8D44-A0BA-396D2D2D354C}">
      <formula1>"Da,Nu"</formula1>
    </dataValidation>
    <dataValidation type="decimal" operator="greaterThan" errorTitle="Valoare invalidă" error="Valoarea trebuie să fie numerică și mai mare decât 0." promptTitle="Număr obligatoriu" prompt="Introduceți o valoare numerică mai mare decât 0." sqref="C7" xr:uid="{645C629A-7863-974A-8FAB-4D6CD5F2D13C}">
      <formula1>0</formula1>
    </dataValidation>
    <dataValidation type="custom" errorTitle="Câmp obligatoriu" error="Completați denumirea APC." promptTitle="Câmp obligatoriu" prompt="Introduceți denumirea APC." sqref="C5" xr:uid="{22907675-E319-664F-AF2F-4D7DEA5761E3}">
      <formula1>LEN(TRIM(C5))&gt;0</formula1>
    </dataValidation>
    <dataValidation type="custom" errorTitle="Câmp obligatoriu" error="Completați adresa blocului locativ." promptTitle="Câmp obligatoriu" prompt="Introduceți adresa blocului locativ." sqref="C6" xr:uid="{85EBE62B-DA26-9640-AF21-031E1971B776}">
      <formula1>LEN(TRIM(C6))&gt;0</formula1>
    </dataValidation>
    <dataValidation type="list" showInputMessage="1" showErrorMessage="1" errorTitle="Valoare invalidă" error="Folosiți doar valorile Da sau Nu." promptTitle="Selectare obligatorie" prompt="Alegeți una dintre valorile: Da / Nu." sqref="C8:C10" xr:uid="{B5468F23-E0C7-2F48-BF16-74C18684BD4F}">
      <formula1>"Da,Nu"</formula1>
    </dataValidation>
  </dataValidations>
  <pageMargins left="0.7" right="0.7" top="0.75" bottom="0.75" header="0.3" footer="0.3"/>
  <pageSetup paperSize="9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Arsenii</dc:creator>
  <cp:lastModifiedBy>Lucia Arsenii</cp:lastModifiedBy>
  <dcterms:created xsi:type="dcterms:W3CDTF">2026-03-26T14:11:53Z</dcterms:created>
  <dcterms:modified xsi:type="dcterms:W3CDTF">2026-03-27T08:28:05Z</dcterms:modified>
</cp:coreProperties>
</file>